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zlim\Desktop\"/>
    </mc:Choice>
  </mc:AlternateContent>
  <xr:revisionPtr revIDLastSave="0" documentId="13_ncr:1_{FC34D799-B603-4E80-AE44-AEFB1C13C12A}" xr6:coauthVersionLast="43" xr6:coauthVersionMax="43" xr10:uidLastSave="{00000000-0000-0000-0000-000000000000}"/>
  <workbookProtection workbookPassword="C71B" lockStructure="1"/>
  <bookViews>
    <workbookView xWindow="22932" yWindow="-108" windowWidth="23256" windowHeight="12576" xr2:uid="{3841A7CD-3057-4F27-98E3-08D3019E492C}"/>
  </bookViews>
  <sheets>
    <sheet name="GB Refund Calculator" sheetId="3" r:id="rId1"/>
    <sheet name="working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2" l="1"/>
  <c r="I7" i="2" l="1"/>
  <c r="I9" i="2" s="1"/>
  <c r="I5" i="2"/>
  <c r="I10" i="2" l="1"/>
  <c r="C8" i="3" l="1"/>
</calcChain>
</file>

<file path=xl/sharedStrings.xml><?xml version="1.0" encoding="utf-8"?>
<sst xmlns="http://schemas.openxmlformats.org/spreadsheetml/2006/main" count="16" uniqueCount="16">
  <si>
    <t>From</t>
  </si>
  <si>
    <t>To</t>
  </si>
  <si>
    <t>Singapore Refund Table</t>
  </si>
  <si>
    <t>SiS (SGD)</t>
  </si>
  <si>
    <t>Refund %</t>
  </si>
  <si>
    <t>Net Refund Amount</t>
  </si>
  <si>
    <t>and above</t>
  </si>
  <si>
    <t>Purchase Amount</t>
  </si>
  <si>
    <t>(inclusive of GST)</t>
  </si>
  <si>
    <t>Refund Amount</t>
  </si>
  <si>
    <t>Interval</t>
  </si>
  <si>
    <t>Refund Amount (S$)</t>
  </si>
  <si>
    <t>Purchase Amount (S$)</t>
  </si>
  <si>
    <t>(inclusive of VAT)</t>
  </si>
  <si>
    <t>VAT</t>
  </si>
  <si>
    <t>Global Blue Refund Calculator
(Singapore)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</si>
</sst>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/>
    <xf numFmtId="0" fontId="3" fillId="0" borderId="0" xfId="2" applyAlignment="1">
      <alignment wrapText="1"/>
    </xf>
    <xf numFmtId="0" fontId="2" fillId="0" borderId="0" xfId="2" applyFont="1"/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164" fontId="0" fillId="0" borderId="1" xfId="3" applyNumberFormat="1" applyFont="1" applyBorder="1" applyAlignment="1">
      <alignment horizontal="center"/>
    </xf>
    <xf numFmtId="164" fontId="0" fillId="0" borderId="2" xfId="3" applyNumberFormat="1" applyFont="1" applyBorder="1" applyAlignment="1">
      <alignment horizontal="center"/>
    </xf>
    <xf numFmtId="164" fontId="0" fillId="0" borderId="5" xfId="3" applyNumberFormat="1" applyFont="1" applyBorder="1" applyAlignment="1">
      <alignment horizontal="center"/>
    </xf>
    <xf numFmtId="164" fontId="0" fillId="0" borderId="6" xfId="3" applyNumberFormat="1" applyFont="1" applyBorder="1" applyAlignment="1">
      <alignment horizontal="center"/>
    </xf>
    <xf numFmtId="164" fontId="0" fillId="0" borderId="3" xfId="3" applyNumberFormat="1" applyFont="1" applyBorder="1" applyAlignment="1">
      <alignment horizontal="center"/>
    </xf>
    <xf numFmtId="164" fontId="0" fillId="0" borderId="4" xfId="3" applyNumberFormat="1" applyFont="1" applyBorder="1" applyAlignment="1">
      <alignment horizontal="center"/>
    </xf>
    <xf numFmtId="9" fontId="3" fillId="0" borderId="0" xfId="1" applyFont="1"/>
    <xf numFmtId="10" fontId="3" fillId="3" borderId="0" xfId="2" applyNumberFormat="1" applyFill="1"/>
    <xf numFmtId="0" fontId="2" fillId="0" borderId="2" xfId="2" applyFont="1" applyBorder="1" applyAlignment="1">
      <alignment horizontal="center" wrapText="1"/>
    </xf>
    <xf numFmtId="4" fontId="0" fillId="2" borderId="0" xfId="0" applyNumberFormat="1" applyFill="1"/>
    <xf numFmtId="4" fontId="0" fillId="0" borderId="0" xfId="0" applyNumberFormat="1"/>
    <xf numFmtId="164" fontId="2" fillId="0" borderId="4" xfId="3" applyNumberFormat="1" applyFont="1" applyBorder="1" applyAlignment="1">
      <alignment horizontal="center" wrapText="1"/>
    </xf>
    <xf numFmtId="164" fontId="0" fillId="2" borderId="2" xfId="3" applyNumberFormat="1" applyFont="1" applyFill="1" applyBorder="1"/>
    <xf numFmtId="164" fontId="0" fillId="2" borderId="6" xfId="3" applyNumberFormat="1" applyFont="1" applyFill="1" applyBorder="1"/>
    <xf numFmtId="164" fontId="0" fillId="3" borderId="6" xfId="3" applyNumberFormat="1" applyFont="1" applyFill="1" applyBorder="1"/>
    <xf numFmtId="164" fontId="0" fillId="0" borderId="6" xfId="3" applyNumberFormat="1" applyFont="1" applyBorder="1"/>
    <xf numFmtId="43" fontId="0" fillId="0" borderId="4" xfId="3" applyFont="1" applyBorder="1"/>
    <xf numFmtId="4" fontId="0" fillId="4" borderId="0" xfId="0" applyNumberFormat="1" applyFill="1"/>
    <xf numFmtId="165" fontId="0" fillId="0" borderId="0" xfId="1" applyNumberFormat="1" applyFont="1"/>
    <xf numFmtId="0" fontId="2" fillId="0" borderId="1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/>
    <xf numFmtId="4" fontId="4" fillId="2" borderId="0" xfId="0" applyNumberFormat="1" applyFont="1" applyFill="1" applyProtection="1">
      <protection locked="0"/>
    </xf>
    <xf numFmtId="3" fontId="4" fillId="4" borderId="0" xfId="0" applyNumberFormat="1" applyFont="1" applyFill="1"/>
  </cellXfs>
  <cellStyles count="5">
    <cellStyle name="Comma 2" xfId="3" xr:uid="{46F17A05-B4E7-473C-B5A3-DEE4F9645479}"/>
    <cellStyle name="Normal" xfId="0" builtinId="0"/>
    <cellStyle name="Normal 2" xfId="2" xr:uid="{28D32E00-79F1-451A-ACDC-B9729BB87B66}"/>
    <cellStyle name="Percent" xfId="1" builtinId="5"/>
    <cellStyle name="Percent 2" xfId="4" xr:uid="{53C4D54D-DAFF-4D05-A12C-DBED5A4F2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295276</xdr:colOff>
      <xdr:row>1</xdr:row>
      <xdr:rowOff>26670</xdr:rowOff>
    </xdr:from>
    <xdr:to>
      <xdr:col>1</xdr:col>
      <xdr:colOff>1375411</xdr:colOff>
      <xdr:row>1</xdr:row>
      <xdr:rowOff>1092680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7E5B6-1FAE-4D93-B669-26A9A72DC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" t="11970" r="4204" b="4258"/>
        <a:stretch/>
      </xdr:blipFill>
      <xdr:spPr>
        <a:xfrm>
          <a:off x="981076" y="217170"/>
          <a:ext cx="1080135" cy="1066010"/>
        </a:xfrm>
        <a:prstGeom prst="rect">
          <a:avLst/>
        </a:prstGeom>
        <a:solidFill>
          <a:schemeClr val="bg1"/>
        </a:solidFill>
        <a:effectLst>
          <a:outerShdw blurRad="127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35AC-846F-420B-B5D2-58FBBC496659}">
  <dimension ref="B2:C8"/>
  <sheetViews>
    <sheetView showGridLines="0" tabSelected="1" zoomScaleNormal="100" workbookViewId="0">
      <selection activeCell="C5" sqref="C5"/>
    </sheetView>
  </sheetViews>
  <sheetFormatPr defaultRowHeight="15" x14ac:dyDescent="0.2"/>
  <cols>
    <col min="1" max="1" width="9" style="28"/>
    <col min="2" max="2" width="24.375" style="28" bestFit="1" customWidth="1"/>
    <col min="3" max="3" width="24.75" style="28" bestFit="1" customWidth="1"/>
    <col min="4" max="16384" width="9" style="28"/>
  </cols>
  <sheetData>
    <row r="2" spans="2:3" ht="87.75" customHeight="1" x14ac:dyDescent="0.2">
      <c r="C2" s="27" t="s">
        <v>15</v>
      </c>
    </row>
    <row r="5" spans="2:3" x14ac:dyDescent="0.2">
      <c r="B5" s="28" t="s">
        <v>12</v>
      </c>
      <c r="C5" s="29">
        <v>50000</v>
      </c>
    </row>
    <row r="6" spans="2:3" x14ac:dyDescent="0.2">
      <c r="B6" s="28" t="s">
        <v>8</v>
      </c>
    </row>
    <row r="8" spans="2:3" x14ac:dyDescent="0.2">
      <c r="B8" s="28" t="s">
        <v>11</v>
      </c>
      <c r="C8" s="30">
        <f>IFERROR(working!I9,"Incorrect Purchase Amount")</f>
        <v>2957</v>
      </c>
    </row>
  </sheetData>
  <sheetProtection password="C71B" sheet="1" objects="1" scenarios="1" select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AA29-A006-4C5E-8A01-26671BF18F57}">
  <dimension ref="B2:I94"/>
  <sheetViews>
    <sheetView zoomScale="70" zoomScaleNormal="70" workbookViewId="0">
      <pane ySplit="10" topLeftCell="A80" activePane="bottomLeft" state="frozen"/>
      <selection pane="bottomLeft" activeCell="I9" sqref="I9"/>
    </sheetView>
  </sheetViews>
  <sheetFormatPr defaultRowHeight="12.75" x14ac:dyDescent="0.2"/>
  <cols>
    <col min="2" max="2" width="8.25" bestFit="1" customWidth="1"/>
    <col min="3" max="4" width="13.375" customWidth="1"/>
    <col min="5" max="5" width="20.25" customWidth="1"/>
    <col min="8" max="8" width="16.875" bestFit="1" customWidth="1"/>
    <col min="9" max="9" width="11.875" bestFit="1" customWidth="1"/>
  </cols>
  <sheetData>
    <row r="2" spans="2:9" ht="15.75" thickBot="1" x14ac:dyDescent="0.3">
      <c r="B2" s="2"/>
      <c r="C2" s="3" t="s">
        <v>2</v>
      </c>
      <c r="D2" s="2"/>
      <c r="E2" s="1"/>
    </row>
    <row r="3" spans="2:9" ht="15" x14ac:dyDescent="0.25">
      <c r="B3" s="2"/>
      <c r="C3" s="25" t="s">
        <v>3</v>
      </c>
      <c r="D3" s="26"/>
      <c r="E3" s="14"/>
      <c r="H3" s="1" t="s">
        <v>7</v>
      </c>
      <c r="I3" s="15">
        <f>'GB Refund Calculator'!C5</f>
        <v>50000</v>
      </c>
    </row>
    <row r="4" spans="2:9" ht="15.75" thickBot="1" x14ac:dyDescent="0.3">
      <c r="B4" s="2"/>
      <c r="C4" s="4" t="s">
        <v>0</v>
      </c>
      <c r="D4" s="5" t="s">
        <v>1</v>
      </c>
      <c r="E4" s="17" t="s">
        <v>5</v>
      </c>
      <c r="H4" s="1" t="s">
        <v>13</v>
      </c>
      <c r="I4" s="16"/>
    </row>
    <row r="5" spans="2:9" ht="15" x14ac:dyDescent="0.25">
      <c r="B5" s="12"/>
      <c r="C5" s="6">
        <v>100</v>
      </c>
      <c r="D5" s="7">
        <v>124</v>
      </c>
      <c r="E5" s="18">
        <v>4</v>
      </c>
      <c r="F5" s="1"/>
      <c r="H5" t="s">
        <v>14</v>
      </c>
      <c r="I5" s="16">
        <f>I3/107*7</f>
        <v>3271.0280373831774</v>
      </c>
    </row>
    <row r="6" spans="2:9" ht="15" x14ac:dyDescent="0.25">
      <c r="B6" s="12"/>
      <c r="C6" s="8">
        <v>125</v>
      </c>
      <c r="D6" s="9">
        <v>149</v>
      </c>
      <c r="E6" s="19">
        <v>5</v>
      </c>
    </row>
    <row r="7" spans="2:9" ht="15" x14ac:dyDescent="0.25">
      <c r="B7" s="12"/>
      <c r="C7" s="8">
        <v>150</v>
      </c>
      <c r="D7" s="9">
        <v>174</v>
      </c>
      <c r="E7" s="20">
        <v>7</v>
      </c>
      <c r="H7" t="s">
        <v>10</v>
      </c>
      <c r="I7" s="16">
        <f>VLOOKUP(I3,C5:C94,1,1)</f>
        <v>40000</v>
      </c>
    </row>
    <row r="8" spans="2:9" ht="15" x14ac:dyDescent="0.25">
      <c r="B8" s="12"/>
      <c r="C8" s="8">
        <v>175</v>
      </c>
      <c r="D8" s="9">
        <v>199</v>
      </c>
      <c r="E8" s="20">
        <v>9</v>
      </c>
    </row>
    <row r="9" spans="2:9" ht="15" x14ac:dyDescent="0.25">
      <c r="B9" s="12"/>
      <c r="C9" s="8">
        <v>200</v>
      </c>
      <c r="D9" s="9">
        <v>224</v>
      </c>
      <c r="E9" s="20">
        <v>10</v>
      </c>
      <c r="H9" s="1" t="s">
        <v>9</v>
      </c>
      <c r="I9" s="23">
        <f>ROUNDDOWN(IF(I7=10000,B92*I5,IF(I7=20000,B93*I5,IF(I7=40000,B94*I5,VLOOKUP(I7,C5:E91,3,0)))),0)</f>
        <v>2957</v>
      </c>
    </row>
    <row r="10" spans="2:9" ht="15" x14ac:dyDescent="0.25">
      <c r="B10" s="12"/>
      <c r="C10" s="8">
        <v>225</v>
      </c>
      <c r="D10" s="9">
        <v>249</v>
      </c>
      <c r="E10" s="20">
        <v>11</v>
      </c>
      <c r="H10" t="s">
        <v>4</v>
      </c>
      <c r="I10" s="24">
        <f>I9/I5</f>
        <v>0.90399714285714294</v>
      </c>
    </row>
    <row r="11" spans="2:9" ht="15" x14ac:dyDescent="0.25">
      <c r="B11" s="12"/>
      <c r="C11" s="8">
        <v>250</v>
      </c>
      <c r="D11" s="9">
        <v>274</v>
      </c>
      <c r="E11" s="20">
        <v>12</v>
      </c>
    </row>
    <row r="12" spans="2:9" ht="15" x14ac:dyDescent="0.25">
      <c r="B12" s="12"/>
      <c r="C12" s="8">
        <v>275</v>
      </c>
      <c r="D12" s="9">
        <v>299</v>
      </c>
      <c r="E12" s="20">
        <v>14</v>
      </c>
    </row>
    <row r="13" spans="2:9" ht="15" x14ac:dyDescent="0.25">
      <c r="B13" s="12"/>
      <c r="C13" s="8">
        <v>300</v>
      </c>
      <c r="D13" s="9">
        <v>324</v>
      </c>
      <c r="E13" s="20">
        <v>14</v>
      </c>
    </row>
    <row r="14" spans="2:9" ht="15" x14ac:dyDescent="0.25">
      <c r="B14" s="12"/>
      <c r="C14" s="8">
        <v>325</v>
      </c>
      <c r="D14" s="9">
        <v>349</v>
      </c>
      <c r="E14" s="20">
        <v>16</v>
      </c>
    </row>
    <row r="15" spans="2:9" ht="15" x14ac:dyDescent="0.25">
      <c r="B15" s="12"/>
      <c r="C15" s="8">
        <v>350</v>
      </c>
      <c r="D15" s="9">
        <v>374</v>
      </c>
      <c r="E15" s="20">
        <v>17</v>
      </c>
    </row>
    <row r="16" spans="2:9" ht="15" x14ac:dyDescent="0.25">
      <c r="B16" s="12"/>
      <c r="C16" s="8">
        <v>375</v>
      </c>
      <c r="D16" s="9">
        <v>399</v>
      </c>
      <c r="E16" s="20">
        <v>19</v>
      </c>
    </row>
    <row r="17" spans="2:5" ht="15" x14ac:dyDescent="0.25">
      <c r="B17" s="12"/>
      <c r="C17" s="8">
        <v>400</v>
      </c>
      <c r="D17" s="9">
        <v>424</v>
      </c>
      <c r="E17" s="20">
        <v>21</v>
      </c>
    </row>
    <row r="18" spans="2:5" ht="15" x14ac:dyDescent="0.25">
      <c r="B18" s="12"/>
      <c r="C18" s="8">
        <v>425</v>
      </c>
      <c r="D18" s="9">
        <v>449</v>
      </c>
      <c r="E18" s="20">
        <v>22</v>
      </c>
    </row>
    <row r="19" spans="2:5" ht="15" x14ac:dyDescent="0.25">
      <c r="B19" s="12"/>
      <c r="C19" s="8">
        <v>450</v>
      </c>
      <c r="D19" s="9">
        <v>474</v>
      </c>
      <c r="E19" s="20">
        <v>23</v>
      </c>
    </row>
    <row r="20" spans="2:5" ht="15" x14ac:dyDescent="0.25">
      <c r="B20" s="12"/>
      <c r="C20" s="8">
        <v>475</v>
      </c>
      <c r="D20" s="9">
        <v>499</v>
      </c>
      <c r="E20" s="20">
        <v>24</v>
      </c>
    </row>
    <row r="21" spans="2:5" ht="15" x14ac:dyDescent="0.25">
      <c r="B21" s="12"/>
      <c r="C21" s="8">
        <v>500</v>
      </c>
      <c r="D21" s="9">
        <v>549</v>
      </c>
      <c r="E21" s="20">
        <v>27</v>
      </c>
    </row>
    <row r="22" spans="2:5" ht="15" x14ac:dyDescent="0.25">
      <c r="B22" s="12"/>
      <c r="C22" s="8">
        <v>550</v>
      </c>
      <c r="D22" s="9">
        <v>599</v>
      </c>
      <c r="E22" s="20">
        <v>29</v>
      </c>
    </row>
    <row r="23" spans="2:5" ht="15" x14ac:dyDescent="0.25">
      <c r="B23" s="12"/>
      <c r="C23" s="8">
        <v>600</v>
      </c>
      <c r="D23" s="9">
        <v>649</v>
      </c>
      <c r="E23" s="20">
        <v>31</v>
      </c>
    </row>
    <row r="24" spans="2:5" ht="15" x14ac:dyDescent="0.25">
      <c r="B24" s="12"/>
      <c r="C24" s="8">
        <v>650</v>
      </c>
      <c r="D24" s="9">
        <v>699</v>
      </c>
      <c r="E24" s="20">
        <v>34</v>
      </c>
    </row>
    <row r="25" spans="2:5" ht="15" x14ac:dyDescent="0.25">
      <c r="B25" s="12"/>
      <c r="C25" s="8">
        <v>700</v>
      </c>
      <c r="D25" s="9">
        <v>749</v>
      </c>
      <c r="E25" s="20">
        <v>37</v>
      </c>
    </row>
    <row r="26" spans="2:5" ht="15" x14ac:dyDescent="0.25">
      <c r="B26" s="12"/>
      <c r="C26" s="8">
        <v>750</v>
      </c>
      <c r="D26" s="9">
        <v>799</v>
      </c>
      <c r="E26" s="20">
        <v>39</v>
      </c>
    </row>
    <row r="27" spans="2:5" ht="15" x14ac:dyDescent="0.25">
      <c r="B27" s="12"/>
      <c r="C27" s="8">
        <v>800</v>
      </c>
      <c r="D27" s="9">
        <v>849</v>
      </c>
      <c r="E27" s="20">
        <v>42</v>
      </c>
    </row>
    <row r="28" spans="2:5" ht="15" x14ac:dyDescent="0.25">
      <c r="B28" s="12"/>
      <c r="C28" s="8">
        <v>850</v>
      </c>
      <c r="D28" s="9">
        <v>899</v>
      </c>
      <c r="E28" s="20">
        <v>45</v>
      </c>
    </row>
    <row r="29" spans="2:5" ht="15" x14ac:dyDescent="0.25">
      <c r="B29" s="12"/>
      <c r="C29" s="8">
        <v>900</v>
      </c>
      <c r="D29" s="9">
        <v>949</v>
      </c>
      <c r="E29" s="20">
        <v>46</v>
      </c>
    </row>
    <row r="30" spans="2:5" ht="15" x14ac:dyDescent="0.25">
      <c r="B30" s="12"/>
      <c r="C30" s="8">
        <v>950</v>
      </c>
      <c r="D30" s="9">
        <v>999</v>
      </c>
      <c r="E30" s="20">
        <v>49</v>
      </c>
    </row>
    <row r="31" spans="2:5" ht="15" x14ac:dyDescent="0.25">
      <c r="B31" s="12"/>
      <c r="C31" s="8">
        <v>1000</v>
      </c>
      <c r="D31" s="9">
        <v>1099</v>
      </c>
      <c r="E31" s="20">
        <v>53</v>
      </c>
    </row>
    <row r="32" spans="2:5" ht="15" x14ac:dyDescent="0.25">
      <c r="B32" s="12"/>
      <c r="C32" s="8">
        <v>1100</v>
      </c>
      <c r="D32" s="9">
        <v>1199</v>
      </c>
      <c r="E32" s="20">
        <v>58</v>
      </c>
    </row>
    <row r="33" spans="2:5" ht="15" x14ac:dyDescent="0.25">
      <c r="B33" s="12"/>
      <c r="C33" s="8">
        <v>1200</v>
      </c>
      <c r="D33" s="9">
        <v>1299</v>
      </c>
      <c r="E33" s="20">
        <v>65</v>
      </c>
    </row>
    <row r="34" spans="2:5" ht="15" x14ac:dyDescent="0.25">
      <c r="B34" s="12"/>
      <c r="C34" s="8">
        <v>1300</v>
      </c>
      <c r="D34" s="9">
        <v>1399</v>
      </c>
      <c r="E34" s="20">
        <v>71</v>
      </c>
    </row>
    <row r="35" spans="2:5" ht="15" x14ac:dyDescent="0.25">
      <c r="B35" s="12"/>
      <c r="C35" s="8">
        <v>1400</v>
      </c>
      <c r="D35" s="9">
        <v>1499</v>
      </c>
      <c r="E35" s="20">
        <v>76</v>
      </c>
    </row>
    <row r="36" spans="2:5" ht="15" x14ac:dyDescent="0.25">
      <c r="B36" s="12"/>
      <c r="C36" s="8">
        <v>1500</v>
      </c>
      <c r="D36" s="9">
        <v>1599</v>
      </c>
      <c r="E36" s="20">
        <v>81</v>
      </c>
    </row>
    <row r="37" spans="2:5" ht="15" x14ac:dyDescent="0.25">
      <c r="B37" s="12"/>
      <c r="C37" s="8">
        <v>1600</v>
      </c>
      <c r="D37" s="9">
        <v>1699</v>
      </c>
      <c r="E37" s="20">
        <v>86</v>
      </c>
    </row>
    <row r="38" spans="2:5" ht="15" x14ac:dyDescent="0.25">
      <c r="B38" s="12"/>
      <c r="C38" s="8">
        <v>1700</v>
      </c>
      <c r="D38" s="9">
        <v>1799</v>
      </c>
      <c r="E38" s="20">
        <v>92</v>
      </c>
    </row>
    <row r="39" spans="2:5" ht="15" x14ac:dyDescent="0.25">
      <c r="B39" s="12"/>
      <c r="C39" s="8">
        <v>1800</v>
      </c>
      <c r="D39" s="9">
        <v>1899</v>
      </c>
      <c r="E39" s="20">
        <v>97</v>
      </c>
    </row>
    <row r="40" spans="2:5" ht="15" x14ac:dyDescent="0.25">
      <c r="B40" s="12"/>
      <c r="C40" s="8">
        <v>1900</v>
      </c>
      <c r="D40" s="9">
        <v>1999</v>
      </c>
      <c r="E40" s="20">
        <v>103</v>
      </c>
    </row>
    <row r="41" spans="2:5" ht="15" x14ac:dyDescent="0.25">
      <c r="B41" s="12"/>
      <c r="C41" s="8">
        <v>2000</v>
      </c>
      <c r="D41" s="9">
        <v>2099</v>
      </c>
      <c r="E41" s="20">
        <v>108</v>
      </c>
    </row>
    <row r="42" spans="2:5" ht="15" x14ac:dyDescent="0.25">
      <c r="B42" s="12"/>
      <c r="C42" s="8">
        <v>2100</v>
      </c>
      <c r="D42" s="9">
        <v>2199</v>
      </c>
      <c r="E42" s="20">
        <v>112</v>
      </c>
    </row>
    <row r="43" spans="2:5" ht="15" x14ac:dyDescent="0.25">
      <c r="B43" s="12"/>
      <c r="C43" s="8">
        <v>2200</v>
      </c>
      <c r="D43" s="9">
        <v>2299</v>
      </c>
      <c r="E43" s="20">
        <v>117</v>
      </c>
    </row>
    <row r="44" spans="2:5" ht="15" x14ac:dyDescent="0.25">
      <c r="B44" s="12"/>
      <c r="C44" s="8">
        <v>2300</v>
      </c>
      <c r="D44" s="9">
        <v>2399</v>
      </c>
      <c r="E44" s="20">
        <v>124</v>
      </c>
    </row>
    <row r="45" spans="2:5" ht="15" x14ac:dyDescent="0.25">
      <c r="B45" s="12"/>
      <c r="C45" s="8">
        <v>2400</v>
      </c>
      <c r="D45" s="9">
        <v>2499</v>
      </c>
      <c r="E45" s="20">
        <v>130</v>
      </c>
    </row>
    <row r="46" spans="2:5" ht="15" x14ac:dyDescent="0.25">
      <c r="B46" s="12"/>
      <c r="C46" s="8">
        <v>2500</v>
      </c>
      <c r="D46" s="9">
        <v>2599</v>
      </c>
      <c r="E46" s="20">
        <v>136</v>
      </c>
    </row>
    <row r="47" spans="2:5" ht="15" x14ac:dyDescent="0.25">
      <c r="B47" s="12"/>
      <c r="C47" s="8">
        <v>2600</v>
      </c>
      <c r="D47" s="9">
        <v>2699</v>
      </c>
      <c r="E47" s="20">
        <v>140</v>
      </c>
    </row>
    <row r="48" spans="2:5" ht="15" x14ac:dyDescent="0.25">
      <c r="B48" s="12"/>
      <c r="C48" s="8">
        <v>2700</v>
      </c>
      <c r="D48" s="9">
        <v>2799</v>
      </c>
      <c r="E48" s="20">
        <v>145</v>
      </c>
    </row>
    <row r="49" spans="2:5" ht="15" x14ac:dyDescent="0.25">
      <c r="B49" s="12"/>
      <c r="C49" s="8">
        <v>2800</v>
      </c>
      <c r="D49" s="9">
        <v>2899</v>
      </c>
      <c r="E49" s="20">
        <v>150</v>
      </c>
    </row>
    <row r="50" spans="2:5" ht="15" x14ac:dyDescent="0.25">
      <c r="B50" s="12"/>
      <c r="C50" s="8">
        <v>2900</v>
      </c>
      <c r="D50" s="9">
        <v>2999</v>
      </c>
      <c r="E50" s="20">
        <v>156</v>
      </c>
    </row>
    <row r="51" spans="2:5" ht="15" x14ac:dyDescent="0.25">
      <c r="B51" s="12"/>
      <c r="C51" s="8">
        <v>3000</v>
      </c>
      <c r="D51" s="9">
        <v>3099</v>
      </c>
      <c r="E51" s="20">
        <v>162</v>
      </c>
    </row>
    <row r="52" spans="2:5" ht="15" x14ac:dyDescent="0.25">
      <c r="B52" s="12"/>
      <c r="C52" s="8">
        <v>3100</v>
      </c>
      <c r="D52" s="9">
        <v>3199</v>
      </c>
      <c r="E52" s="20">
        <v>167</v>
      </c>
    </row>
    <row r="53" spans="2:5" ht="15" x14ac:dyDescent="0.25">
      <c r="B53" s="12"/>
      <c r="C53" s="8">
        <v>3200</v>
      </c>
      <c r="D53" s="9">
        <v>3299</v>
      </c>
      <c r="E53" s="20">
        <v>172</v>
      </c>
    </row>
    <row r="54" spans="2:5" ht="15" x14ac:dyDescent="0.25">
      <c r="B54" s="12"/>
      <c r="C54" s="8">
        <v>3300</v>
      </c>
      <c r="D54" s="9">
        <v>3399</v>
      </c>
      <c r="E54" s="20">
        <v>177</v>
      </c>
    </row>
    <row r="55" spans="2:5" ht="15" x14ac:dyDescent="0.25">
      <c r="B55" s="12"/>
      <c r="C55" s="8">
        <v>3400</v>
      </c>
      <c r="D55" s="9">
        <v>3499</v>
      </c>
      <c r="E55" s="20">
        <v>183</v>
      </c>
    </row>
    <row r="56" spans="2:5" ht="15" x14ac:dyDescent="0.25">
      <c r="B56" s="12"/>
      <c r="C56" s="8">
        <v>3500</v>
      </c>
      <c r="D56" s="9">
        <v>3599</v>
      </c>
      <c r="E56" s="20">
        <v>189</v>
      </c>
    </row>
    <row r="57" spans="2:5" ht="15" x14ac:dyDescent="0.25">
      <c r="B57" s="12"/>
      <c r="C57" s="8">
        <v>3600</v>
      </c>
      <c r="D57" s="9">
        <v>3699</v>
      </c>
      <c r="E57" s="20">
        <v>195</v>
      </c>
    </row>
    <row r="58" spans="2:5" ht="15" x14ac:dyDescent="0.25">
      <c r="B58" s="12"/>
      <c r="C58" s="8">
        <v>3700</v>
      </c>
      <c r="D58" s="9">
        <v>3799</v>
      </c>
      <c r="E58" s="20">
        <v>202</v>
      </c>
    </row>
    <row r="59" spans="2:5" ht="15" x14ac:dyDescent="0.25">
      <c r="B59" s="12"/>
      <c r="C59" s="8">
        <v>3800</v>
      </c>
      <c r="D59" s="9">
        <v>3899</v>
      </c>
      <c r="E59" s="20">
        <v>206</v>
      </c>
    </row>
    <row r="60" spans="2:5" ht="15" x14ac:dyDescent="0.25">
      <c r="B60" s="12"/>
      <c r="C60" s="8">
        <v>3900</v>
      </c>
      <c r="D60" s="9">
        <v>3999</v>
      </c>
      <c r="E60" s="20">
        <v>211</v>
      </c>
    </row>
    <row r="61" spans="2:5" ht="15" x14ac:dyDescent="0.25">
      <c r="B61" s="12"/>
      <c r="C61" s="8">
        <v>4000</v>
      </c>
      <c r="D61" s="9">
        <v>4099</v>
      </c>
      <c r="E61" s="20">
        <v>218</v>
      </c>
    </row>
    <row r="62" spans="2:5" ht="15" x14ac:dyDescent="0.25">
      <c r="B62" s="12"/>
      <c r="C62" s="8">
        <v>4100</v>
      </c>
      <c r="D62" s="9">
        <v>4199</v>
      </c>
      <c r="E62" s="20">
        <v>223</v>
      </c>
    </row>
    <row r="63" spans="2:5" ht="15" x14ac:dyDescent="0.25">
      <c r="B63" s="12"/>
      <c r="C63" s="8">
        <v>4200</v>
      </c>
      <c r="D63" s="9">
        <v>4299</v>
      </c>
      <c r="E63" s="20">
        <v>228</v>
      </c>
    </row>
    <row r="64" spans="2:5" ht="15" x14ac:dyDescent="0.25">
      <c r="B64" s="12"/>
      <c r="C64" s="8">
        <v>4300</v>
      </c>
      <c r="D64" s="9">
        <v>4399</v>
      </c>
      <c r="E64" s="20">
        <v>234</v>
      </c>
    </row>
    <row r="65" spans="2:5" ht="15" x14ac:dyDescent="0.25">
      <c r="B65" s="12"/>
      <c r="C65" s="8">
        <v>4400</v>
      </c>
      <c r="D65" s="9">
        <v>4499</v>
      </c>
      <c r="E65" s="20">
        <v>239</v>
      </c>
    </row>
    <row r="66" spans="2:5" ht="15" x14ac:dyDescent="0.25">
      <c r="B66" s="12"/>
      <c r="C66" s="8">
        <v>4500</v>
      </c>
      <c r="D66" s="9">
        <v>4599</v>
      </c>
      <c r="E66" s="20">
        <v>244</v>
      </c>
    </row>
    <row r="67" spans="2:5" ht="15" x14ac:dyDescent="0.25">
      <c r="B67" s="12"/>
      <c r="C67" s="8">
        <v>4600</v>
      </c>
      <c r="D67" s="9">
        <v>4699</v>
      </c>
      <c r="E67" s="20">
        <v>249</v>
      </c>
    </row>
    <row r="68" spans="2:5" ht="15" x14ac:dyDescent="0.25">
      <c r="B68" s="12"/>
      <c r="C68" s="8">
        <v>4700</v>
      </c>
      <c r="D68" s="9">
        <v>4799</v>
      </c>
      <c r="E68" s="20">
        <v>256</v>
      </c>
    </row>
    <row r="69" spans="2:5" ht="15" x14ac:dyDescent="0.25">
      <c r="B69" s="12"/>
      <c r="C69" s="8">
        <v>4800</v>
      </c>
      <c r="D69" s="9">
        <v>4899</v>
      </c>
      <c r="E69" s="20">
        <v>261</v>
      </c>
    </row>
    <row r="70" spans="2:5" ht="15" x14ac:dyDescent="0.25">
      <c r="B70" s="12"/>
      <c r="C70" s="8">
        <v>4900</v>
      </c>
      <c r="D70" s="9">
        <v>4999</v>
      </c>
      <c r="E70" s="20">
        <v>267</v>
      </c>
    </row>
    <row r="71" spans="2:5" ht="15" x14ac:dyDescent="0.25">
      <c r="B71" s="12"/>
      <c r="C71" s="8">
        <v>5000</v>
      </c>
      <c r="D71" s="9">
        <v>5099</v>
      </c>
      <c r="E71" s="20">
        <v>272</v>
      </c>
    </row>
    <row r="72" spans="2:5" ht="15" x14ac:dyDescent="0.25">
      <c r="B72" s="12"/>
      <c r="C72" s="8">
        <v>5100</v>
      </c>
      <c r="D72" s="9">
        <v>5199</v>
      </c>
      <c r="E72" s="20">
        <v>276</v>
      </c>
    </row>
    <row r="73" spans="2:5" ht="15" x14ac:dyDescent="0.25">
      <c r="B73" s="12"/>
      <c r="C73" s="8">
        <v>5200</v>
      </c>
      <c r="D73" s="9">
        <v>5399</v>
      </c>
      <c r="E73" s="20">
        <v>284</v>
      </c>
    </row>
    <row r="74" spans="2:5" ht="15" x14ac:dyDescent="0.25">
      <c r="B74" s="12"/>
      <c r="C74" s="8">
        <v>5400</v>
      </c>
      <c r="D74" s="9">
        <v>5599</v>
      </c>
      <c r="E74" s="20">
        <v>297</v>
      </c>
    </row>
    <row r="75" spans="2:5" ht="15" x14ac:dyDescent="0.25">
      <c r="B75" s="12"/>
      <c r="C75" s="8">
        <v>5600</v>
      </c>
      <c r="D75" s="9">
        <v>5799</v>
      </c>
      <c r="E75" s="20">
        <v>305</v>
      </c>
    </row>
    <row r="76" spans="2:5" ht="15" x14ac:dyDescent="0.25">
      <c r="B76" s="12"/>
      <c r="C76" s="8">
        <v>5800</v>
      </c>
      <c r="D76" s="9">
        <v>5999</v>
      </c>
      <c r="E76" s="20">
        <v>317</v>
      </c>
    </row>
    <row r="77" spans="2:5" ht="15" x14ac:dyDescent="0.25">
      <c r="B77" s="12"/>
      <c r="C77" s="8">
        <v>6000</v>
      </c>
      <c r="D77" s="9">
        <v>6199</v>
      </c>
      <c r="E77" s="20">
        <v>328</v>
      </c>
    </row>
    <row r="78" spans="2:5" ht="15" x14ac:dyDescent="0.25">
      <c r="B78" s="12"/>
      <c r="C78" s="8">
        <v>6200</v>
      </c>
      <c r="D78" s="9">
        <v>6399</v>
      </c>
      <c r="E78" s="20">
        <v>338</v>
      </c>
    </row>
    <row r="79" spans="2:5" ht="15" x14ac:dyDescent="0.25">
      <c r="B79" s="12"/>
      <c r="C79" s="8">
        <v>6400</v>
      </c>
      <c r="D79" s="9">
        <v>6599</v>
      </c>
      <c r="E79" s="20">
        <v>349</v>
      </c>
    </row>
    <row r="80" spans="2:5" ht="15" x14ac:dyDescent="0.25">
      <c r="B80" s="12"/>
      <c r="C80" s="8">
        <v>6600</v>
      </c>
      <c r="D80" s="9">
        <v>6799</v>
      </c>
      <c r="E80" s="20">
        <v>360</v>
      </c>
    </row>
    <row r="81" spans="2:5" ht="15" x14ac:dyDescent="0.25">
      <c r="B81" s="12"/>
      <c r="C81" s="8">
        <v>6800</v>
      </c>
      <c r="D81" s="9">
        <v>6999</v>
      </c>
      <c r="E81" s="20">
        <v>371</v>
      </c>
    </row>
    <row r="82" spans="2:5" ht="15" x14ac:dyDescent="0.25">
      <c r="B82" s="12"/>
      <c r="C82" s="8">
        <v>7000</v>
      </c>
      <c r="D82" s="9">
        <v>7199</v>
      </c>
      <c r="E82" s="20">
        <v>382</v>
      </c>
    </row>
    <row r="83" spans="2:5" ht="15" x14ac:dyDescent="0.25">
      <c r="B83" s="12"/>
      <c r="C83" s="8">
        <v>7200</v>
      </c>
      <c r="D83" s="9">
        <v>7499</v>
      </c>
      <c r="E83" s="20">
        <v>395</v>
      </c>
    </row>
    <row r="84" spans="2:5" ht="15" x14ac:dyDescent="0.25">
      <c r="B84" s="12"/>
      <c r="C84" s="8">
        <v>7500</v>
      </c>
      <c r="D84" s="9">
        <v>7799</v>
      </c>
      <c r="E84" s="20">
        <v>414</v>
      </c>
    </row>
    <row r="85" spans="2:5" ht="15" x14ac:dyDescent="0.25">
      <c r="B85" s="12"/>
      <c r="C85" s="8">
        <v>7800</v>
      </c>
      <c r="D85" s="9">
        <v>8099</v>
      </c>
      <c r="E85" s="20">
        <v>428</v>
      </c>
    </row>
    <row r="86" spans="2:5" ht="15" x14ac:dyDescent="0.25">
      <c r="B86" s="12"/>
      <c r="C86" s="8">
        <v>8100</v>
      </c>
      <c r="D86" s="9">
        <v>8399</v>
      </c>
      <c r="E86" s="20">
        <v>446</v>
      </c>
    </row>
    <row r="87" spans="2:5" ht="15" x14ac:dyDescent="0.25">
      <c r="B87" s="12"/>
      <c r="C87" s="8">
        <v>8400</v>
      </c>
      <c r="D87" s="9">
        <v>8699</v>
      </c>
      <c r="E87" s="20">
        <v>462</v>
      </c>
    </row>
    <row r="88" spans="2:5" ht="15" x14ac:dyDescent="0.25">
      <c r="B88" s="12"/>
      <c r="C88" s="8">
        <v>8700</v>
      </c>
      <c r="D88" s="9">
        <v>8999</v>
      </c>
      <c r="E88" s="20">
        <v>477</v>
      </c>
    </row>
    <row r="89" spans="2:5" ht="15" x14ac:dyDescent="0.25">
      <c r="B89" s="12"/>
      <c r="C89" s="8">
        <v>9000</v>
      </c>
      <c r="D89" s="9">
        <v>9299</v>
      </c>
      <c r="E89" s="20">
        <v>494</v>
      </c>
    </row>
    <row r="90" spans="2:5" ht="15" x14ac:dyDescent="0.25">
      <c r="B90" s="12"/>
      <c r="C90" s="8">
        <v>9300</v>
      </c>
      <c r="D90" s="9">
        <v>9599</v>
      </c>
      <c r="E90" s="20">
        <v>509</v>
      </c>
    </row>
    <row r="91" spans="2:5" ht="15" x14ac:dyDescent="0.25">
      <c r="B91" s="12"/>
      <c r="C91" s="8">
        <v>9600</v>
      </c>
      <c r="D91" s="9">
        <v>9999</v>
      </c>
      <c r="E91" s="20">
        <v>528</v>
      </c>
    </row>
    <row r="92" spans="2:5" ht="15" x14ac:dyDescent="0.25">
      <c r="B92" s="13">
        <v>0.88400000000000001</v>
      </c>
      <c r="C92" s="8">
        <v>10000</v>
      </c>
      <c r="D92" s="9">
        <v>19999</v>
      </c>
      <c r="E92" s="21"/>
    </row>
    <row r="93" spans="2:5" ht="15" x14ac:dyDescent="0.25">
      <c r="B93" s="13">
        <v>0.89400000000000002</v>
      </c>
      <c r="C93" s="8">
        <v>20000</v>
      </c>
      <c r="D93" s="9">
        <v>39999</v>
      </c>
      <c r="E93" s="21"/>
    </row>
    <row r="94" spans="2:5" ht="15.75" thickBot="1" x14ac:dyDescent="0.3">
      <c r="B94" s="13">
        <v>0.90400000000000003</v>
      </c>
      <c r="C94" s="10">
        <v>40000</v>
      </c>
      <c r="D94" s="11" t="s">
        <v>6</v>
      </c>
      <c r="E94" s="22"/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GB Refund Calculator</vt:lpstr>
      <vt:lpstr>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Zhou Lim</dc:creator>
  <cp:lastModifiedBy>Jing Zhou Lim</cp:lastModifiedBy>
  <dcterms:created xsi:type="dcterms:W3CDTF">2020-10-19T08:16:50Z</dcterms:created>
  <dcterms:modified xsi:type="dcterms:W3CDTF">2020-10-19T11:19:15Z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